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016" windowHeight="8880"/>
  </bookViews>
  <sheets>
    <sheet name="Sheet2" sheetId="2" r:id="rId1"/>
    <sheet name="Sheet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E14" i="2"/>
  <c r="G14" s="1"/>
  <c r="B12"/>
  <c r="G11"/>
  <c r="E11"/>
  <c r="F11" s="1"/>
  <c r="B11"/>
  <c r="G10"/>
  <c r="E10"/>
  <c r="B10"/>
  <c r="G9"/>
  <c r="E9"/>
  <c r="B9"/>
  <c r="G8"/>
  <c r="E8"/>
  <c r="B8"/>
  <c r="G7"/>
  <c r="E7"/>
  <c r="B7"/>
  <c r="G6"/>
  <c r="E6"/>
  <c r="B6"/>
  <c r="G5"/>
  <c r="E5"/>
  <c r="B5"/>
  <c r="B14" s="1"/>
  <c r="B15" s="1"/>
  <c r="G4"/>
  <c r="G13" s="1"/>
  <c r="E4"/>
  <c r="E13" s="1"/>
  <c r="B4"/>
  <c r="A1"/>
  <c r="H9" l="1"/>
  <c r="H6"/>
  <c r="G15"/>
  <c r="H13"/>
  <c r="H8"/>
  <c r="H4"/>
  <c r="H5"/>
  <c r="H10"/>
  <c r="E15"/>
  <c r="F10"/>
  <c r="F6"/>
  <c r="F7"/>
  <c r="F13"/>
  <c r="F8"/>
  <c r="F4"/>
  <c r="F5"/>
  <c r="F9"/>
  <c r="H7"/>
  <c r="H11"/>
  <c r="H15" l="1"/>
  <c r="F15"/>
</calcChain>
</file>

<file path=xl/sharedStrings.xml><?xml version="1.0" encoding="utf-8"?>
<sst xmlns="http://schemas.openxmlformats.org/spreadsheetml/2006/main" count="37" uniqueCount="34">
  <si>
    <t>截止本月底止累計數</t>
  </si>
  <si>
    <t>103年10月份學校午餐費收支結算表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</si>
  <si>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</si>
  <si>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</si>
  <si>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</si>
  <si>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</si>
  <si>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</si>
  <si>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</si>
  <si>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</si>
  <si>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</si>
  <si>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</si>
  <si>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>一、本月每人收午餐費 670   元
二、應收午餐費
      學  生 38 人
      教職員 13  人                                             
      替代役 1 人
      全免及減收學生午餐費7人
      合 計59人 共34840元
三、免收減收午餐費
       （1）全免及減收學生午餐費
             計  7  人4690元</t>
    <phoneticPr fontId="4" type="noConversion"/>
  </si>
  <si>
    <t>主  食</t>
    <phoneticPr fontId="4" type="noConversion"/>
  </si>
  <si>
    <t>本月午餐費</t>
    <phoneticPr fontId="4" type="noConversion"/>
  </si>
  <si>
    <t>副   食</t>
    <phoneticPr fontId="4" type="noConversion"/>
  </si>
  <si>
    <t>補繳以前月份
午餐費</t>
    <phoneticPr fontId="4" type="noConversion"/>
  </si>
  <si>
    <t>食  油</t>
    <phoneticPr fontId="4" type="noConversion"/>
  </si>
  <si>
    <t>暑假未到校中低收入戶學生補助費</t>
    <phoneticPr fontId="4" type="noConversion"/>
  </si>
  <si>
    <t>調味品</t>
    <phoneticPr fontId="4" type="noConversion"/>
  </si>
  <si>
    <t>貧困學生
補助費</t>
    <phoneticPr fontId="4" type="noConversion"/>
  </si>
  <si>
    <t>人事費</t>
    <phoneticPr fontId="4" type="noConversion"/>
  </si>
  <si>
    <t>烹調人員工作補貼費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</si>
  <si>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</si>
  <si>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</si>
  <si>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</si>
  <si>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雜支</t>
    <phoneticPr fontId="4" type="noConversion"/>
  </si>
  <si>
    <t xml:space="preserve">四、本月未繳午餐費
          計    人       元
        （附繳納午餐費情形統計表）
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</si>
  <si>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</si>
  <si>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</si>
  <si>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</si>
  <si>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</si>
  <si>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</si>
  <si>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</si>
  <si>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>製表 張美玉      出納  吳淑雯       會計   張美玉         稽核 賴秀淡        執行秘書 侯鳳文        校長闕菊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</si>
</sst>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vertical="center"/>
    </xf>
    <xf numFmtId="10" fontId="5" fillId="0" borderId="2" xfId="3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2" xfId="3" applyFont="1" applyBorder="1" applyAlignment="1">
      <alignment vertical="center"/>
    </xf>
    <xf numFmtId="176" fontId="5" fillId="0" borderId="0" xfId="2" applyNumberFormat="1" applyFont="1">
      <alignment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43" fontId="5" fillId="0" borderId="2" xfId="2" applyFont="1" applyBorder="1" applyAlignment="1">
      <alignment vertical="center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</cellXfs>
  <cellStyles count="4">
    <cellStyle name="一般" xfId="0" builtinId="0"/>
    <cellStyle name="一般 2" xfId="1"/>
    <cellStyle name="千分位 2" xfId="2"/>
    <cellStyle name="百分比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490;&#36335;&#22283;&#23567;103&#23416;&#24180;&#24230;&#12296;10307-10406&#12297;&#23416;&#26657;&#21320;&#39184;&#36027;&#26126;&#32048;&#20998;&#39006;&#24115;&#21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 xml:space="preserve">   嘉義縣嘉義縣大林鎮排路國民小學</v>
          </cell>
        </row>
      </sheetData>
      <sheetData sheetId="8">
        <row r="4">
          <cell r="P4">
            <v>85666</v>
          </cell>
        </row>
        <row r="48">
          <cell r="G48">
            <v>2633</v>
          </cell>
          <cell r="H48">
            <v>24371</v>
          </cell>
          <cell r="I48">
            <v>0</v>
          </cell>
          <cell r="J48">
            <v>0</v>
          </cell>
          <cell r="K48">
            <v>24700</v>
          </cell>
          <cell r="L48">
            <v>0</v>
          </cell>
          <cell r="M48">
            <v>0</v>
          </cell>
          <cell r="N48">
            <v>1725</v>
          </cell>
        </row>
        <row r="49">
          <cell r="G49">
            <v>6923</v>
          </cell>
          <cell r="H49">
            <v>41560</v>
          </cell>
          <cell r="I49">
            <v>0</v>
          </cell>
          <cell r="J49">
            <v>10670</v>
          </cell>
          <cell r="K49">
            <v>54434</v>
          </cell>
          <cell r="L49">
            <v>4240</v>
          </cell>
          <cell r="M49">
            <v>0</v>
          </cell>
          <cell r="N49">
            <v>9605</v>
          </cell>
          <cell r="P49">
            <v>159245</v>
          </cell>
        </row>
        <row r="52">
          <cell r="F52">
            <v>34840</v>
          </cell>
          <cell r="H52">
            <v>1408</v>
          </cell>
          <cell r="I52">
            <v>18760</v>
          </cell>
          <cell r="J52">
            <v>72000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K7" sqref="K7"/>
    </sheetView>
  </sheetViews>
  <sheetFormatPr defaultRowHeight="16.2"/>
  <cols>
    <col min="1" max="1" width="13.88671875" style="1" customWidth="1"/>
    <col min="2" max="2" width="12.6640625" style="10" customWidth="1"/>
    <col min="3" max="3" width="42.33203125" style="1" customWidth="1"/>
    <col min="4" max="4" width="14.88671875" style="1" customWidth="1"/>
    <col min="5" max="5" width="13.6640625" style="10" customWidth="1"/>
    <col min="6" max="6" width="12.6640625" style="1" customWidth="1"/>
    <col min="7" max="7" width="15" style="10" customWidth="1"/>
    <col min="8" max="8" width="11" style="1" customWidth="1"/>
    <col min="9" max="256" width="8.88671875" style="1"/>
    <col min="257" max="257" width="13.88671875" style="1" customWidth="1"/>
    <col min="258" max="258" width="12.6640625" style="1" customWidth="1"/>
    <col min="259" max="259" width="42.33203125" style="1" customWidth="1"/>
    <col min="260" max="260" width="14.88671875" style="1" customWidth="1"/>
    <col min="261" max="261" width="13.6640625" style="1" customWidth="1"/>
    <col min="262" max="262" width="12.6640625" style="1" customWidth="1"/>
    <col min="263" max="263" width="15" style="1" customWidth="1"/>
    <col min="264" max="264" width="11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2.33203125" style="1" customWidth="1"/>
    <col min="516" max="516" width="14.88671875" style="1" customWidth="1"/>
    <col min="517" max="517" width="13.6640625" style="1" customWidth="1"/>
    <col min="518" max="518" width="12.6640625" style="1" customWidth="1"/>
    <col min="519" max="519" width="15" style="1" customWidth="1"/>
    <col min="520" max="520" width="11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2.33203125" style="1" customWidth="1"/>
    <col min="772" max="772" width="14.88671875" style="1" customWidth="1"/>
    <col min="773" max="773" width="13.6640625" style="1" customWidth="1"/>
    <col min="774" max="774" width="12.6640625" style="1" customWidth="1"/>
    <col min="775" max="775" width="15" style="1" customWidth="1"/>
    <col min="776" max="776" width="11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2.33203125" style="1" customWidth="1"/>
    <col min="1028" max="1028" width="14.88671875" style="1" customWidth="1"/>
    <col min="1029" max="1029" width="13.6640625" style="1" customWidth="1"/>
    <col min="1030" max="1030" width="12.6640625" style="1" customWidth="1"/>
    <col min="1031" max="1031" width="15" style="1" customWidth="1"/>
    <col min="1032" max="1032" width="11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2.33203125" style="1" customWidth="1"/>
    <col min="1284" max="1284" width="14.88671875" style="1" customWidth="1"/>
    <col min="1285" max="1285" width="13.6640625" style="1" customWidth="1"/>
    <col min="1286" max="1286" width="12.6640625" style="1" customWidth="1"/>
    <col min="1287" max="1287" width="15" style="1" customWidth="1"/>
    <col min="1288" max="1288" width="11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2.33203125" style="1" customWidth="1"/>
    <col min="1540" max="1540" width="14.88671875" style="1" customWidth="1"/>
    <col min="1541" max="1541" width="13.6640625" style="1" customWidth="1"/>
    <col min="1542" max="1542" width="12.6640625" style="1" customWidth="1"/>
    <col min="1543" max="1543" width="15" style="1" customWidth="1"/>
    <col min="1544" max="1544" width="11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2.33203125" style="1" customWidth="1"/>
    <col min="1796" max="1796" width="14.88671875" style="1" customWidth="1"/>
    <col min="1797" max="1797" width="13.6640625" style="1" customWidth="1"/>
    <col min="1798" max="1798" width="12.6640625" style="1" customWidth="1"/>
    <col min="1799" max="1799" width="15" style="1" customWidth="1"/>
    <col min="1800" max="1800" width="11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2.33203125" style="1" customWidth="1"/>
    <col min="2052" max="2052" width="14.88671875" style="1" customWidth="1"/>
    <col min="2053" max="2053" width="13.6640625" style="1" customWidth="1"/>
    <col min="2054" max="2054" width="12.6640625" style="1" customWidth="1"/>
    <col min="2055" max="2055" width="15" style="1" customWidth="1"/>
    <col min="2056" max="2056" width="11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2.33203125" style="1" customWidth="1"/>
    <col min="2308" max="2308" width="14.88671875" style="1" customWidth="1"/>
    <col min="2309" max="2309" width="13.6640625" style="1" customWidth="1"/>
    <col min="2310" max="2310" width="12.6640625" style="1" customWidth="1"/>
    <col min="2311" max="2311" width="15" style="1" customWidth="1"/>
    <col min="2312" max="2312" width="11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2.33203125" style="1" customWidth="1"/>
    <col min="2564" max="2564" width="14.88671875" style="1" customWidth="1"/>
    <col min="2565" max="2565" width="13.6640625" style="1" customWidth="1"/>
    <col min="2566" max="2566" width="12.6640625" style="1" customWidth="1"/>
    <col min="2567" max="2567" width="15" style="1" customWidth="1"/>
    <col min="2568" max="2568" width="11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2.33203125" style="1" customWidth="1"/>
    <col min="2820" max="2820" width="14.88671875" style="1" customWidth="1"/>
    <col min="2821" max="2821" width="13.6640625" style="1" customWidth="1"/>
    <col min="2822" max="2822" width="12.6640625" style="1" customWidth="1"/>
    <col min="2823" max="2823" width="15" style="1" customWidth="1"/>
    <col min="2824" max="2824" width="11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2.33203125" style="1" customWidth="1"/>
    <col min="3076" max="3076" width="14.88671875" style="1" customWidth="1"/>
    <col min="3077" max="3077" width="13.6640625" style="1" customWidth="1"/>
    <col min="3078" max="3078" width="12.6640625" style="1" customWidth="1"/>
    <col min="3079" max="3079" width="15" style="1" customWidth="1"/>
    <col min="3080" max="3080" width="11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2.33203125" style="1" customWidth="1"/>
    <col min="3332" max="3332" width="14.88671875" style="1" customWidth="1"/>
    <col min="3333" max="3333" width="13.6640625" style="1" customWidth="1"/>
    <col min="3334" max="3334" width="12.6640625" style="1" customWidth="1"/>
    <col min="3335" max="3335" width="15" style="1" customWidth="1"/>
    <col min="3336" max="3336" width="11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2.33203125" style="1" customWidth="1"/>
    <col min="3588" max="3588" width="14.88671875" style="1" customWidth="1"/>
    <col min="3589" max="3589" width="13.6640625" style="1" customWidth="1"/>
    <col min="3590" max="3590" width="12.6640625" style="1" customWidth="1"/>
    <col min="3591" max="3591" width="15" style="1" customWidth="1"/>
    <col min="3592" max="3592" width="11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2.33203125" style="1" customWidth="1"/>
    <col min="3844" max="3844" width="14.88671875" style="1" customWidth="1"/>
    <col min="3845" max="3845" width="13.6640625" style="1" customWidth="1"/>
    <col min="3846" max="3846" width="12.6640625" style="1" customWidth="1"/>
    <col min="3847" max="3847" width="15" style="1" customWidth="1"/>
    <col min="3848" max="3848" width="11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2.33203125" style="1" customWidth="1"/>
    <col min="4100" max="4100" width="14.88671875" style="1" customWidth="1"/>
    <col min="4101" max="4101" width="13.6640625" style="1" customWidth="1"/>
    <col min="4102" max="4102" width="12.6640625" style="1" customWidth="1"/>
    <col min="4103" max="4103" width="15" style="1" customWidth="1"/>
    <col min="4104" max="4104" width="11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2.33203125" style="1" customWidth="1"/>
    <col min="4356" max="4356" width="14.88671875" style="1" customWidth="1"/>
    <col min="4357" max="4357" width="13.6640625" style="1" customWidth="1"/>
    <col min="4358" max="4358" width="12.6640625" style="1" customWidth="1"/>
    <col min="4359" max="4359" width="15" style="1" customWidth="1"/>
    <col min="4360" max="4360" width="11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2.33203125" style="1" customWidth="1"/>
    <col min="4612" max="4612" width="14.88671875" style="1" customWidth="1"/>
    <col min="4613" max="4613" width="13.6640625" style="1" customWidth="1"/>
    <col min="4614" max="4614" width="12.6640625" style="1" customWidth="1"/>
    <col min="4615" max="4615" width="15" style="1" customWidth="1"/>
    <col min="4616" max="4616" width="11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2.33203125" style="1" customWidth="1"/>
    <col min="4868" max="4868" width="14.88671875" style="1" customWidth="1"/>
    <col min="4869" max="4869" width="13.6640625" style="1" customWidth="1"/>
    <col min="4870" max="4870" width="12.6640625" style="1" customWidth="1"/>
    <col min="4871" max="4871" width="15" style="1" customWidth="1"/>
    <col min="4872" max="4872" width="11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2.33203125" style="1" customWidth="1"/>
    <col min="5124" max="5124" width="14.88671875" style="1" customWidth="1"/>
    <col min="5125" max="5125" width="13.6640625" style="1" customWidth="1"/>
    <col min="5126" max="5126" width="12.6640625" style="1" customWidth="1"/>
    <col min="5127" max="5127" width="15" style="1" customWidth="1"/>
    <col min="5128" max="5128" width="11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2.33203125" style="1" customWidth="1"/>
    <col min="5380" max="5380" width="14.88671875" style="1" customWidth="1"/>
    <col min="5381" max="5381" width="13.6640625" style="1" customWidth="1"/>
    <col min="5382" max="5382" width="12.6640625" style="1" customWidth="1"/>
    <col min="5383" max="5383" width="15" style="1" customWidth="1"/>
    <col min="5384" max="5384" width="11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2.33203125" style="1" customWidth="1"/>
    <col min="5636" max="5636" width="14.88671875" style="1" customWidth="1"/>
    <col min="5637" max="5637" width="13.6640625" style="1" customWidth="1"/>
    <col min="5638" max="5638" width="12.6640625" style="1" customWidth="1"/>
    <col min="5639" max="5639" width="15" style="1" customWidth="1"/>
    <col min="5640" max="5640" width="11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2.33203125" style="1" customWidth="1"/>
    <col min="5892" max="5892" width="14.88671875" style="1" customWidth="1"/>
    <col min="5893" max="5893" width="13.6640625" style="1" customWidth="1"/>
    <col min="5894" max="5894" width="12.6640625" style="1" customWidth="1"/>
    <col min="5895" max="5895" width="15" style="1" customWidth="1"/>
    <col min="5896" max="5896" width="11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2.33203125" style="1" customWidth="1"/>
    <col min="6148" max="6148" width="14.88671875" style="1" customWidth="1"/>
    <col min="6149" max="6149" width="13.6640625" style="1" customWidth="1"/>
    <col min="6150" max="6150" width="12.6640625" style="1" customWidth="1"/>
    <col min="6151" max="6151" width="15" style="1" customWidth="1"/>
    <col min="6152" max="6152" width="11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2.33203125" style="1" customWidth="1"/>
    <col min="6404" max="6404" width="14.88671875" style="1" customWidth="1"/>
    <col min="6405" max="6405" width="13.6640625" style="1" customWidth="1"/>
    <col min="6406" max="6406" width="12.6640625" style="1" customWidth="1"/>
    <col min="6407" max="6407" width="15" style="1" customWidth="1"/>
    <col min="6408" max="6408" width="11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2.33203125" style="1" customWidth="1"/>
    <col min="6660" max="6660" width="14.88671875" style="1" customWidth="1"/>
    <col min="6661" max="6661" width="13.6640625" style="1" customWidth="1"/>
    <col min="6662" max="6662" width="12.6640625" style="1" customWidth="1"/>
    <col min="6663" max="6663" width="15" style="1" customWidth="1"/>
    <col min="6664" max="6664" width="11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2.33203125" style="1" customWidth="1"/>
    <col min="6916" max="6916" width="14.88671875" style="1" customWidth="1"/>
    <col min="6917" max="6917" width="13.6640625" style="1" customWidth="1"/>
    <col min="6918" max="6918" width="12.6640625" style="1" customWidth="1"/>
    <col min="6919" max="6919" width="15" style="1" customWidth="1"/>
    <col min="6920" max="6920" width="11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2.33203125" style="1" customWidth="1"/>
    <col min="7172" max="7172" width="14.88671875" style="1" customWidth="1"/>
    <col min="7173" max="7173" width="13.6640625" style="1" customWidth="1"/>
    <col min="7174" max="7174" width="12.6640625" style="1" customWidth="1"/>
    <col min="7175" max="7175" width="15" style="1" customWidth="1"/>
    <col min="7176" max="7176" width="11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2.33203125" style="1" customWidth="1"/>
    <col min="7428" max="7428" width="14.88671875" style="1" customWidth="1"/>
    <col min="7429" max="7429" width="13.6640625" style="1" customWidth="1"/>
    <col min="7430" max="7430" width="12.6640625" style="1" customWidth="1"/>
    <col min="7431" max="7431" width="15" style="1" customWidth="1"/>
    <col min="7432" max="7432" width="11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2.33203125" style="1" customWidth="1"/>
    <col min="7684" max="7684" width="14.88671875" style="1" customWidth="1"/>
    <col min="7685" max="7685" width="13.6640625" style="1" customWidth="1"/>
    <col min="7686" max="7686" width="12.6640625" style="1" customWidth="1"/>
    <col min="7687" max="7687" width="15" style="1" customWidth="1"/>
    <col min="7688" max="7688" width="11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2.33203125" style="1" customWidth="1"/>
    <col min="7940" max="7940" width="14.88671875" style="1" customWidth="1"/>
    <col min="7941" max="7941" width="13.6640625" style="1" customWidth="1"/>
    <col min="7942" max="7942" width="12.6640625" style="1" customWidth="1"/>
    <col min="7943" max="7943" width="15" style="1" customWidth="1"/>
    <col min="7944" max="7944" width="11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2.33203125" style="1" customWidth="1"/>
    <col min="8196" max="8196" width="14.88671875" style="1" customWidth="1"/>
    <col min="8197" max="8197" width="13.6640625" style="1" customWidth="1"/>
    <col min="8198" max="8198" width="12.6640625" style="1" customWidth="1"/>
    <col min="8199" max="8199" width="15" style="1" customWidth="1"/>
    <col min="8200" max="8200" width="11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2.33203125" style="1" customWidth="1"/>
    <col min="8452" max="8452" width="14.88671875" style="1" customWidth="1"/>
    <col min="8453" max="8453" width="13.6640625" style="1" customWidth="1"/>
    <col min="8454" max="8454" width="12.6640625" style="1" customWidth="1"/>
    <col min="8455" max="8455" width="15" style="1" customWidth="1"/>
    <col min="8456" max="8456" width="11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2.33203125" style="1" customWidth="1"/>
    <col min="8708" max="8708" width="14.88671875" style="1" customWidth="1"/>
    <col min="8709" max="8709" width="13.6640625" style="1" customWidth="1"/>
    <col min="8710" max="8710" width="12.6640625" style="1" customWidth="1"/>
    <col min="8711" max="8711" width="15" style="1" customWidth="1"/>
    <col min="8712" max="8712" width="11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2.33203125" style="1" customWidth="1"/>
    <col min="8964" max="8964" width="14.88671875" style="1" customWidth="1"/>
    <col min="8965" max="8965" width="13.6640625" style="1" customWidth="1"/>
    <col min="8966" max="8966" width="12.6640625" style="1" customWidth="1"/>
    <col min="8967" max="8967" width="15" style="1" customWidth="1"/>
    <col min="8968" max="8968" width="11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2.33203125" style="1" customWidth="1"/>
    <col min="9220" max="9220" width="14.88671875" style="1" customWidth="1"/>
    <col min="9221" max="9221" width="13.6640625" style="1" customWidth="1"/>
    <col min="9222" max="9222" width="12.6640625" style="1" customWidth="1"/>
    <col min="9223" max="9223" width="15" style="1" customWidth="1"/>
    <col min="9224" max="9224" width="11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2.33203125" style="1" customWidth="1"/>
    <col min="9476" max="9476" width="14.88671875" style="1" customWidth="1"/>
    <col min="9477" max="9477" width="13.6640625" style="1" customWidth="1"/>
    <col min="9478" max="9478" width="12.6640625" style="1" customWidth="1"/>
    <col min="9479" max="9479" width="15" style="1" customWidth="1"/>
    <col min="9480" max="9480" width="11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2.33203125" style="1" customWidth="1"/>
    <col min="9732" max="9732" width="14.88671875" style="1" customWidth="1"/>
    <col min="9733" max="9733" width="13.6640625" style="1" customWidth="1"/>
    <col min="9734" max="9734" width="12.6640625" style="1" customWidth="1"/>
    <col min="9735" max="9735" width="15" style="1" customWidth="1"/>
    <col min="9736" max="9736" width="11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2.33203125" style="1" customWidth="1"/>
    <col min="9988" max="9988" width="14.88671875" style="1" customWidth="1"/>
    <col min="9989" max="9989" width="13.6640625" style="1" customWidth="1"/>
    <col min="9990" max="9990" width="12.6640625" style="1" customWidth="1"/>
    <col min="9991" max="9991" width="15" style="1" customWidth="1"/>
    <col min="9992" max="9992" width="11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2.33203125" style="1" customWidth="1"/>
    <col min="10244" max="10244" width="14.88671875" style="1" customWidth="1"/>
    <col min="10245" max="10245" width="13.6640625" style="1" customWidth="1"/>
    <col min="10246" max="10246" width="12.6640625" style="1" customWidth="1"/>
    <col min="10247" max="10247" width="15" style="1" customWidth="1"/>
    <col min="10248" max="10248" width="11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2.33203125" style="1" customWidth="1"/>
    <col min="10500" max="10500" width="14.88671875" style="1" customWidth="1"/>
    <col min="10501" max="10501" width="13.6640625" style="1" customWidth="1"/>
    <col min="10502" max="10502" width="12.6640625" style="1" customWidth="1"/>
    <col min="10503" max="10503" width="15" style="1" customWidth="1"/>
    <col min="10504" max="10504" width="11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2.33203125" style="1" customWidth="1"/>
    <col min="10756" max="10756" width="14.88671875" style="1" customWidth="1"/>
    <col min="10757" max="10757" width="13.6640625" style="1" customWidth="1"/>
    <col min="10758" max="10758" width="12.6640625" style="1" customWidth="1"/>
    <col min="10759" max="10759" width="15" style="1" customWidth="1"/>
    <col min="10760" max="10760" width="11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2.33203125" style="1" customWidth="1"/>
    <col min="11012" max="11012" width="14.88671875" style="1" customWidth="1"/>
    <col min="11013" max="11013" width="13.6640625" style="1" customWidth="1"/>
    <col min="11014" max="11014" width="12.6640625" style="1" customWidth="1"/>
    <col min="11015" max="11015" width="15" style="1" customWidth="1"/>
    <col min="11016" max="11016" width="11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2.33203125" style="1" customWidth="1"/>
    <col min="11268" max="11268" width="14.88671875" style="1" customWidth="1"/>
    <col min="11269" max="11269" width="13.6640625" style="1" customWidth="1"/>
    <col min="11270" max="11270" width="12.6640625" style="1" customWidth="1"/>
    <col min="11271" max="11271" width="15" style="1" customWidth="1"/>
    <col min="11272" max="11272" width="11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2.33203125" style="1" customWidth="1"/>
    <col min="11524" max="11524" width="14.88671875" style="1" customWidth="1"/>
    <col min="11525" max="11525" width="13.6640625" style="1" customWidth="1"/>
    <col min="11526" max="11526" width="12.6640625" style="1" customWidth="1"/>
    <col min="11527" max="11527" width="15" style="1" customWidth="1"/>
    <col min="11528" max="11528" width="11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2.33203125" style="1" customWidth="1"/>
    <col min="11780" max="11780" width="14.88671875" style="1" customWidth="1"/>
    <col min="11781" max="11781" width="13.6640625" style="1" customWidth="1"/>
    <col min="11782" max="11782" width="12.6640625" style="1" customWidth="1"/>
    <col min="11783" max="11783" width="15" style="1" customWidth="1"/>
    <col min="11784" max="11784" width="11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2.33203125" style="1" customWidth="1"/>
    <col min="12036" max="12036" width="14.88671875" style="1" customWidth="1"/>
    <col min="12037" max="12037" width="13.6640625" style="1" customWidth="1"/>
    <col min="12038" max="12038" width="12.6640625" style="1" customWidth="1"/>
    <col min="12039" max="12039" width="15" style="1" customWidth="1"/>
    <col min="12040" max="12040" width="11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2.33203125" style="1" customWidth="1"/>
    <col min="12292" max="12292" width="14.88671875" style="1" customWidth="1"/>
    <col min="12293" max="12293" width="13.6640625" style="1" customWidth="1"/>
    <col min="12294" max="12294" width="12.6640625" style="1" customWidth="1"/>
    <col min="12295" max="12295" width="15" style="1" customWidth="1"/>
    <col min="12296" max="12296" width="11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2.33203125" style="1" customWidth="1"/>
    <col min="12548" max="12548" width="14.88671875" style="1" customWidth="1"/>
    <col min="12549" max="12549" width="13.6640625" style="1" customWidth="1"/>
    <col min="12550" max="12550" width="12.6640625" style="1" customWidth="1"/>
    <col min="12551" max="12551" width="15" style="1" customWidth="1"/>
    <col min="12552" max="12552" width="11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2.33203125" style="1" customWidth="1"/>
    <col min="12804" max="12804" width="14.88671875" style="1" customWidth="1"/>
    <col min="12805" max="12805" width="13.6640625" style="1" customWidth="1"/>
    <col min="12806" max="12806" width="12.6640625" style="1" customWidth="1"/>
    <col min="12807" max="12807" width="15" style="1" customWidth="1"/>
    <col min="12808" max="12808" width="11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2.33203125" style="1" customWidth="1"/>
    <col min="13060" max="13060" width="14.88671875" style="1" customWidth="1"/>
    <col min="13061" max="13061" width="13.6640625" style="1" customWidth="1"/>
    <col min="13062" max="13062" width="12.6640625" style="1" customWidth="1"/>
    <col min="13063" max="13063" width="15" style="1" customWidth="1"/>
    <col min="13064" max="13064" width="11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2.33203125" style="1" customWidth="1"/>
    <col min="13316" max="13316" width="14.88671875" style="1" customWidth="1"/>
    <col min="13317" max="13317" width="13.6640625" style="1" customWidth="1"/>
    <col min="13318" max="13318" width="12.6640625" style="1" customWidth="1"/>
    <col min="13319" max="13319" width="15" style="1" customWidth="1"/>
    <col min="13320" max="13320" width="11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2.33203125" style="1" customWidth="1"/>
    <col min="13572" max="13572" width="14.88671875" style="1" customWidth="1"/>
    <col min="13573" max="13573" width="13.6640625" style="1" customWidth="1"/>
    <col min="13574" max="13574" width="12.6640625" style="1" customWidth="1"/>
    <col min="13575" max="13575" width="15" style="1" customWidth="1"/>
    <col min="13576" max="13576" width="11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2.33203125" style="1" customWidth="1"/>
    <col min="13828" max="13828" width="14.88671875" style="1" customWidth="1"/>
    <col min="13829" max="13829" width="13.6640625" style="1" customWidth="1"/>
    <col min="13830" max="13830" width="12.6640625" style="1" customWidth="1"/>
    <col min="13831" max="13831" width="15" style="1" customWidth="1"/>
    <col min="13832" max="13832" width="11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2.33203125" style="1" customWidth="1"/>
    <col min="14084" max="14084" width="14.88671875" style="1" customWidth="1"/>
    <col min="14085" max="14085" width="13.6640625" style="1" customWidth="1"/>
    <col min="14086" max="14086" width="12.6640625" style="1" customWidth="1"/>
    <col min="14087" max="14087" width="15" style="1" customWidth="1"/>
    <col min="14088" max="14088" width="11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2.33203125" style="1" customWidth="1"/>
    <col min="14340" max="14340" width="14.88671875" style="1" customWidth="1"/>
    <col min="14341" max="14341" width="13.6640625" style="1" customWidth="1"/>
    <col min="14342" max="14342" width="12.6640625" style="1" customWidth="1"/>
    <col min="14343" max="14343" width="15" style="1" customWidth="1"/>
    <col min="14344" max="14344" width="11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2.33203125" style="1" customWidth="1"/>
    <col min="14596" max="14596" width="14.88671875" style="1" customWidth="1"/>
    <col min="14597" max="14597" width="13.6640625" style="1" customWidth="1"/>
    <col min="14598" max="14598" width="12.6640625" style="1" customWidth="1"/>
    <col min="14599" max="14599" width="15" style="1" customWidth="1"/>
    <col min="14600" max="14600" width="11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2.33203125" style="1" customWidth="1"/>
    <col min="14852" max="14852" width="14.88671875" style="1" customWidth="1"/>
    <col min="14853" max="14853" width="13.6640625" style="1" customWidth="1"/>
    <col min="14854" max="14854" width="12.6640625" style="1" customWidth="1"/>
    <col min="14855" max="14855" width="15" style="1" customWidth="1"/>
    <col min="14856" max="14856" width="11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2.33203125" style="1" customWidth="1"/>
    <col min="15108" max="15108" width="14.88671875" style="1" customWidth="1"/>
    <col min="15109" max="15109" width="13.6640625" style="1" customWidth="1"/>
    <col min="15110" max="15110" width="12.6640625" style="1" customWidth="1"/>
    <col min="15111" max="15111" width="15" style="1" customWidth="1"/>
    <col min="15112" max="15112" width="11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2.33203125" style="1" customWidth="1"/>
    <col min="15364" max="15364" width="14.88671875" style="1" customWidth="1"/>
    <col min="15365" max="15365" width="13.6640625" style="1" customWidth="1"/>
    <col min="15366" max="15366" width="12.6640625" style="1" customWidth="1"/>
    <col min="15367" max="15367" width="15" style="1" customWidth="1"/>
    <col min="15368" max="15368" width="11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2.33203125" style="1" customWidth="1"/>
    <col min="15620" max="15620" width="14.88671875" style="1" customWidth="1"/>
    <col min="15621" max="15621" width="13.6640625" style="1" customWidth="1"/>
    <col min="15622" max="15622" width="12.6640625" style="1" customWidth="1"/>
    <col min="15623" max="15623" width="15" style="1" customWidth="1"/>
    <col min="15624" max="15624" width="11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2.33203125" style="1" customWidth="1"/>
    <col min="15876" max="15876" width="14.88671875" style="1" customWidth="1"/>
    <col min="15877" max="15877" width="13.6640625" style="1" customWidth="1"/>
    <col min="15878" max="15878" width="12.6640625" style="1" customWidth="1"/>
    <col min="15879" max="15879" width="15" style="1" customWidth="1"/>
    <col min="15880" max="15880" width="11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2.33203125" style="1" customWidth="1"/>
    <col min="16132" max="16132" width="14.88671875" style="1" customWidth="1"/>
    <col min="16133" max="16133" width="13.6640625" style="1" customWidth="1"/>
    <col min="16134" max="16134" width="12.6640625" style="1" customWidth="1"/>
    <col min="16135" max="16135" width="15" style="1" customWidth="1"/>
    <col min="16136" max="16136" width="11" style="1" customWidth="1"/>
    <col min="16137" max="16384" width="8.88671875" style="1"/>
  </cols>
  <sheetData>
    <row r="1" spans="1:8" ht="29.4" customHeight="1">
      <c r="A1" s="14" t="str">
        <f>'[1]09結算'!A1:C1</f>
        <v xml:space="preserve">   嘉義縣嘉義縣大林鎮排路國民小學</v>
      </c>
      <c r="B1" s="14"/>
      <c r="C1" s="14"/>
      <c r="D1" s="15" t="s">
        <v>1</v>
      </c>
      <c r="E1" s="15"/>
      <c r="F1" s="15"/>
      <c r="G1" s="15"/>
      <c r="H1" s="15"/>
    </row>
    <row r="2" spans="1:8" ht="25.95" customHeight="1">
      <c r="A2" s="16" t="s">
        <v>2</v>
      </c>
      <c r="B2" s="16"/>
      <c r="C2" s="16"/>
      <c r="D2" s="16" t="s">
        <v>3</v>
      </c>
      <c r="E2" s="16"/>
      <c r="F2" s="16"/>
      <c r="G2" s="16" t="s">
        <v>0</v>
      </c>
      <c r="H2" s="16"/>
    </row>
    <row r="3" spans="1:8" ht="25.9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95" customHeight="1">
      <c r="A4" s="2" t="s">
        <v>10</v>
      </c>
      <c r="B4" s="4">
        <f>'[1]10分類帳'!P4</f>
        <v>85666</v>
      </c>
      <c r="C4" s="17" t="s">
        <v>11</v>
      </c>
      <c r="D4" s="2" t="s">
        <v>12</v>
      </c>
      <c r="E4" s="4">
        <f>'[1]10分類帳'!G48</f>
        <v>2633</v>
      </c>
      <c r="F4" s="18">
        <f>E4/(E13-E8)</f>
        <v>9.164955271676703E-2</v>
      </c>
      <c r="G4" s="4">
        <f>'[1]10分類帳'!G49</f>
        <v>6923</v>
      </c>
      <c r="H4" s="5">
        <f>G4/(G13-G8)</f>
        <v>9.4838214745609467E-2</v>
      </c>
    </row>
    <row r="5" spans="1:8" ht="25.95" customHeight="1">
      <c r="A5" s="2" t="s">
        <v>13</v>
      </c>
      <c r="B5" s="4">
        <f>'[1]10分類帳'!F52</f>
        <v>34840</v>
      </c>
      <c r="C5" s="19"/>
      <c r="D5" s="2" t="s">
        <v>14</v>
      </c>
      <c r="E5" s="4">
        <f>'[1]10分類帳'!H48</f>
        <v>24371</v>
      </c>
      <c r="F5" s="5">
        <f>E5/(E13-E8)</f>
        <v>0.84830658916077828</v>
      </c>
      <c r="G5" s="4">
        <f>'[1]10分類帳'!H49</f>
        <v>41560</v>
      </c>
      <c r="H5" s="5">
        <f>G5/(G13-G8)</f>
        <v>0.56933066659360532</v>
      </c>
    </row>
    <row r="6" spans="1:8" ht="29.4" customHeight="1">
      <c r="A6" s="6" t="s">
        <v>15</v>
      </c>
      <c r="B6" s="4">
        <f>'[1]10分類帳'!G52</f>
        <v>0</v>
      </c>
      <c r="C6" s="19"/>
      <c r="D6" s="2" t="s">
        <v>16</v>
      </c>
      <c r="E6" s="4">
        <f>'[1]10分類帳'!I48</f>
        <v>0</v>
      </c>
      <c r="F6" s="9">
        <f>E6/(E13-E8)</f>
        <v>0</v>
      </c>
      <c r="G6" s="4">
        <f>'[1]10分類帳'!I49</f>
        <v>0</v>
      </c>
      <c r="H6" s="5">
        <f>G6/(G13-G8)</f>
        <v>0</v>
      </c>
    </row>
    <row r="7" spans="1:8" ht="46.5" customHeight="1">
      <c r="A7" s="7" t="s">
        <v>17</v>
      </c>
      <c r="B7" s="4">
        <f>'[1]10分類帳'!H52</f>
        <v>1408</v>
      </c>
      <c r="C7" s="19"/>
      <c r="D7" s="2" t="s">
        <v>18</v>
      </c>
      <c r="E7" s="4">
        <f>'[1]10分類帳'!J48</f>
        <v>0</v>
      </c>
      <c r="F7" s="9">
        <f>E7/(E13-E8)</f>
        <v>0</v>
      </c>
      <c r="G7" s="4">
        <f>'[1]10分類帳'!J49</f>
        <v>10670</v>
      </c>
      <c r="H7" s="5">
        <f>G7/(G13-G8)</f>
        <v>0.14616838817501848</v>
      </c>
    </row>
    <row r="8" spans="1:8" ht="30" customHeight="1">
      <c r="A8" s="7" t="s">
        <v>19</v>
      </c>
      <c r="B8" s="4">
        <f>'[1]10分類帳'!I52</f>
        <v>18760</v>
      </c>
      <c r="C8" s="19"/>
      <c r="D8" s="2" t="s">
        <v>20</v>
      </c>
      <c r="E8" s="4">
        <f>'[1]10分類帳'!K48</f>
        <v>24700</v>
      </c>
      <c r="F8" s="9">
        <f>E8/(E13-E8)</f>
        <v>0.85975843224616244</v>
      </c>
      <c r="G8" s="4">
        <f>'[1]10分類帳'!K49</f>
        <v>54434</v>
      </c>
      <c r="H8" s="5">
        <f>G8/(G13-G8)</f>
        <v>0.74569166278528176</v>
      </c>
    </row>
    <row r="9" spans="1:8" ht="33.6" customHeight="1">
      <c r="A9" s="8" t="s">
        <v>21</v>
      </c>
      <c r="B9" s="4">
        <f>'[1]10分類帳'!J52</f>
        <v>72000</v>
      </c>
      <c r="C9" s="19"/>
      <c r="D9" s="2" t="s">
        <v>22</v>
      </c>
      <c r="E9" s="4">
        <f>'[1]10分類帳'!L48</f>
        <v>0</v>
      </c>
      <c r="F9" s="9">
        <f>E9/(E13-E8)</f>
        <v>0</v>
      </c>
      <c r="G9" s="4">
        <f>'[1]10分類帳'!L49</f>
        <v>4240</v>
      </c>
      <c r="H9" s="5">
        <f>G9/(G13-G8)</f>
        <v>5.8083783117345682E-2</v>
      </c>
    </row>
    <row r="10" spans="1:8" ht="24.6" customHeight="1">
      <c r="A10" s="2" t="s">
        <v>23</v>
      </c>
      <c r="B10" s="4">
        <f>'[1]10分類帳'!K52</f>
        <v>0</v>
      </c>
      <c r="C10" s="19"/>
      <c r="D10" s="2" t="s">
        <v>24</v>
      </c>
      <c r="E10" s="4">
        <f>'[1]10分類帳'!M48</f>
        <v>0</v>
      </c>
      <c r="F10" s="9">
        <f>E10/(E13-E8)</f>
        <v>0</v>
      </c>
      <c r="G10" s="4">
        <f>'[1]10分類帳'!M49</f>
        <v>0</v>
      </c>
      <c r="H10" s="5">
        <f>G10/(G13-G8)</f>
        <v>0</v>
      </c>
    </row>
    <row r="11" spans="1:8" ht="31.95" customHeight="1">
      <c r="A11" s="8"/>
      <c r="B11" s="4">
        <f>'[1]10分類帳'!L52</f>
        <v>0</v>
      </c>
      <c r="C11" s="19"/>
      <c r="D11" s="2" t="s">
        <v>25</v>
      </c>
      <c r="E11" s="4">
        <f>'[1]10分類帳'!N48</f>
        <v>1725</v>
      </c>
      <c r="F11" s="5">
        <f>E11/(E13-E8)</f>
        <v>6.0043858122454663E-2</v>
      </c>
      <c r="G11" s="4">
        <f>'[1]10分類帳'!N49</f>
        <v>9605</v>
      </c>
      <c r="H11" s="5">
        <f>G11/(G13-G8)</f>
        <v>0.13157894736842105</v>
      </c>
    </row>
    <row r="12" spans="1:8" ht="21.6" customHeight="1">
      <c r="A12" s="2"/>
      <c r="B12" s="4">
        <f>'[1]10分類帳'!M52</f>
        <v>0</v>
      </c>
      <c r="C12" s="20" t="s">
        <v>26</v>
      </c>
      <c r="D12" s="8"/>
      <c r="E12" s="4"/>
      <c r="F12" s="5"/>
      <c r="G12" s="4"/>
      <c r="H12" s="5"/>
    </row>
    <row r="13" spans="1:8" ht="34.950000000000003" customHeight="1">
      <c r="A13" s="2"/>
      <c r="B13" s="4"/>
      <c r="C13" s="20"/>
      <c r="D13" s="2" t="s">
        <v>27</v>
      </c>
      <c r="E13" s="4">
        <f>SUM(E4:E12)</f>
        <v>53429</v>
      </c>
      <c r="F13" s="5">
        <f>(E13-E8)/(E13-E8)</f>
        <v>1</v>
      </c>
      <c r="G13" s="4">
        <f>SUM(G4:G12)</f>
        <v>127432</v>
      </c>
      <c r="H13" s="5">
        <f>(G13-G8)/(G13-G8)</f>
        <v>1</v>
      </c>
    </row>
    <row r="14" spans="1:8" ht="38.4" customHeight="1">
      <c r="A14" s="2" t="s">
        <v>28</v>
      </c>
      <c r="B14" s="4">
        <f>SUM(B5:B12)</f>
        <v>127008</v>
      </c>
      <c r="C14" s="20"/>
      <c r="D14" s="2" t="s">
        <v>29</v>
      </c>
      <c r="E14" s="4">
        <f>'[1]10分類帳'!P49</f>
        <v>159245</v>
      </c>
      <c r="F14" s="5"/>
      <c r="G14" s="4">
        <f>E14</f>
        <v>159245</v>
      </c>
      <c r="H14" s="5"/>
    </row>
    <row r="15" spans="1:8" ht="38.4" customHeight="1">
      <c r="A15" s="2" t="s">
        <v>30</v>
      </c>
      <c r="B15" s="4">
        <f>B14+B4</f>
        <v>212674</v>
      </c>
      <c r="C15" s="11"/>
      <c r="D15" s="2" t="s">
        <v>30</v>
      </c>
      <c r="E15" s="4">
        <f>E13+E14</f>
        <v>212674</v>
      </c>
      <c r="F15" s="9">
        <f>SUM(F4:F11)</f>
        <v>1.8597584322461624</v>
      </c>
      <c r="G15" s="4">
        <f>G13+G14</f>
        <v>286677</v>
      </c>
      <c r="H15" s="9">
        <f>SUM(H4:H11)</f>
        <v>1.7456916627852817</v>
      </c>
    </row>
    <row r="16" spans="1:8" ht="50.25" customHeight="1">
      <c r="A16" s="2" t="s">
        <v>31</v>
      </c>
      <c r="B16" s="12" t="s">
        <v>32</v>
      </c>
      <c r="C16" s="21"/>
      <c r="D16" s="21"/>
      <c r="E16" s="21"/>
      <c r="F16" s="21"/>
      <c r="G16" s="21"/>
      <c r="H16" s="21"/>
    </row>
    <row r="17" spans="1:8" ht="27.6" customHeight="1">
      <c r="A17" s="13" t="s">
        <v>33</v>
      </c>
      <c r="B17" s="13"/>
      <c r="C17" s="13"/>
      <c r="D17" s="13"/>
      <c r="E17" s="13"/>
      <c r="F17" s="13"/>
      <c r="G17" s="13"/>
      <c r="H17" s="1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2015-04-07T03:04:10Z</dcterms:created>
  <dcterms:modified xsi:type="dcterms:W3CDTF">2016-03-28T00:41:37Z</dcterms:modified>
</cp:coreProperties>
</file>